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os Compartilhados\TCE Tribunal de Contas do Estado do Paraná\Lei de Acesso a Informação\Relatório Despesas Pessoal 2021\"/>
    </mc:Choice>
  </mc:AlternateContent>
  <xr:revisionPtr revIDLastSave="0" documentId="13_ncr:1_{BF7DBCB2-02BD-460F-B069-B07067C849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27" i="1"/>
  <c r="M6" i="1"/>
  <c r="L6" i="1"/>
  <c r="K5" i="1"/>
  <c r="K6" i="1"/>
  <c r="J6" i="1"/>
  <c r="I6" i="1"/>
  <c r="H6" i="1"/>
  <c r="G6" i="1"/>
  <c r="G5" i="1" l="1"/>
  <c r="G27" i="1"/>
  <c r="F6" i="1"/>
  <c r="E6" i="1"/>
  <c r="D6" i="1"/>
  <c r="C6" i="1"/>
  <c r="B27" i="1"/>
  <c r="B6" i="1"/>
  <c r="B5" i="1" s="1"/>
  <c r="L27" i="1" l="1"/>
  <c r="L5" i="1" s="1"/>
  <c r="K27" i="1"/>
  <c r="J27" i="1" l="1"/>
  <c r="J5" i="1" s="1"/>
  <c r="I27" i="1" l="1"/>
  <c r="I5" i="1" s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<sst xmlns="http://schemas.openxmlformats.org/spreadsheetml/2006/main" count="149" uniqueCount="38">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</sst>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Normal="100" zoomScaleSheetLayoutView="100" workbookViewId="0">
      <selection activeCell="M6" sqref="M6"/>
    </sheetView>
  </sheetViews>
  <sheetFormatPr defaultRowHeight="12.75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6.7109375" customWidth="1"/>
    <col min="6" max="6" width="16.140625" customWidth="1"/>
    <col min="7" max="7" width="15.42578125" customWidth="1"/>
    <col min="8" max="8" width="15.7109375" customWidth="1"/>
    <col min="9" max="9" width="17.42578125" customWidth="1"/>
    <col min="10" max="10" width="15" style="1" customWidth="1"/>
    <col min="11" max="11" width="14.5703125" style="1" customWidth="1"/>
    <col min="12" max="12" width="14.7109375" style="1" bestFit="1" customWidth="1"/>
    <col min="13" max="13" width="14.5703125" style="1" bestFit="1" customWidth="1"/>
    <col min="14" max="14" width="3.5703125" style="1" customWidth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J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>
        <f t="shared" si="0"/>
        <v>361267.25999999995</v>
      </c>
      <c r="J5" s="17">
        <f t="shared" si="0"/>
        <v>408543.91999999993</v>
      </c>
      <c r="K5" s="17">
        <f>K6+K27</f>
        <v>364934.76</v>
      </c>
      <c r="L5" s="29">
        <f>L6+L27</f>
        <v>365819.43000000005</v>
      </c>
      <c r="M5" s="29">
        <f>M6+M27</f>
        <v>486287.72000000009</v>
      </c>
    </row>
    <row r="6" spans="1:14" s="2" customFormat="1" ht="27.95" customHeight="1" x14ac:dyDescent="0.25">
      <c r="A6" s="25" t="s">
        <v>2</v>
      </c>
      <c r="B6" s="27">
        <f t="shared" ref="B6:F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 t="shared" ref="G6:K6" si="2">SUM(G7:G25)</f>
        <v>236003.66</v>
      </c>
      <c r="H6" s="16">
        <f t="shared" si="2"/>
        <v>227704.07</v>
      </c>
      <c r="I6" s="30">
        <f t="shared" si="2"/>
        <v>179576.69999999995</v>
      </c>
      <c r="J6" s="16">
        <f t="shared" si="2"/>
        <v>229154.38999999996</v>
      </c>
      <c r="K6" s="16">
        <f t="shared" si="2"/>
        <v>180685.12999999998</v>
      </c>
      <c r="L6" s="30">
        <f>SUM(L7:L25)</f>
        <v>192919.97</v>
      </c>
      <c r="M6" s="30">
        <f>SUM(M7:M25)</f>
        <v>266148.78000000003</v>
      </c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>
        <v>90347.62</v>
      </c>
      <c r="J7" s="12">
        <v>107576.76</v>
      </c>
      <c r="K7" s="12">
        <v>97222.19</v>
      </c>
      <c r="L7" s="12">
        <v>106749.65</v>
      </c>
      <c r="M7" s="12">
        <v>116682.04</v>
      </c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 t="s">
        <v>14</v>
      </c>
      <c r="J8" s="12">
        <v>35360.03</v>
      </c>
      <c r="K8" s="12" t="s">
        <v>14</v>
      </c>
      <c r="L8" s="12" t="s">
        <v>14</v>
      </c>
      <c r="M8" s="12" t="s">
        <v>14</v>
      </c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 t="s">
        <v>14</v>
      </c>
      <c r="M9" s="12">
        <v>25209.24</v>
      </c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>
        <v>33236.76</v>
      </c>
      <c r="J10" s="12">
        <v>32347.97</v>
      </c>
      <c r="K10" s="12">
        <v>30277.89</v>
      </c>
      <c r="L10" s="12">
        <v>32376.15</v>
      </c>
      <c r="M10" s="12">
        <v>60555.85</v>
      </c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>
        <v>9739.7099999999991</v>
      </c>
      <c r="J11" s="12">
        <v>9479.27</v>
      </c>
      <c r="K11" s="12">
        <v>8872.66</v>
      </c>
      <c r="L11" s="12">
        <v>9487.5400000000009</v>
      </c>
      <c r="M11" s="12">
        <v>8872.66</v>
      </c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>
        <v>9576.99</v>
      </c>
      <c r="J12" s="12">
        <v>8703.27</v>
      </c>
      <c r="K12" s="12">
        <v>8565.0499999999993</v>
      </c>
      <c r="L12" s="12">
        <v>8399.48</v>
      </c>
      <c r="M12" s="12">
        <v>8451.98</v>
      </c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>
        <v>909.16</v>
      </c>
      <c r="J13" s="12">
        <v>909.16</v>
      </c>
      <c r="K13" s="12">
        <v>909.16</v>
      </c>
      <c r="L13" s="12">
        <v>909.16</v>
      </c>
      <c r="M13" s="12">
        <v>909.16</v>
      </c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>
        <v>11462.83</v>
      </c>
      <c r="J14" s="12">
        <v>10913.31</v>
      </c>
      <c r="K14" s="12">
        <v>11969.1</v>
      </c>
      <c r="L14" s="12">
        <v>11459.25</v>
      </c>
      <c r="M14" s="12">
        <v>10919.74</v>
      </c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>
        <v>207</v>
      </c>
      <c r="J15" s="12">
        <v>342</v>
      </c>
      <c r="K15" s="12">
        <v>675</v>
      </c>
      <c r="L15" s="12">
        <v>567</v>
      </c>
      <c r="M15" s="12">
        <v>378</v>
      </c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>
        <v>170.58</v>
      </c>
      <c r="J16" s="12">
        <v>170.58</v>
      </c>
      <c r="K16" s="12">
        <v>170.59</v>
      </c>
      <c r="L16" s="12">
        <v>341.16</v>
      </c>
      <c r="M16" s="12">
        <v>341.16</v>
      </c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>
        <v>4758.33</v>
      </c>
      <c r="J17" s="12">
        <v>4758.33</v>
      </c>
      <c r="K17" s="12">
        <v>4758.33</v>
      </c>
      <c r="L17" s="12">
        <v>4758.33</v>
      </c>
      <c r="M17" s="12">
        <v>4758.33</v>
      </c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 t="s">
        <v>14</v>
      </c>
      <c r="L18" s="14" t="s">
        <v>14</v>
      </c>
      <c r="M18" s="14" t="s">
        <v>14</v>
      </c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 t="s">
        <v>14</v>
      </c>
      <c r="K19" s="23" t="s">
        <v>14</v>
      </c>
      <c r="L19" s="14" t="s">
        <v>14</v>
      </c>
      <c r="M19" s="14" t="s">
        <v>14</v>
      </c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  <c r="K20" s="23" t="s">
        <v>14</v>
      </c>
      <c r="L20" s="14" t="s">
        <v>14</v>
      </c>
      <c r="M20" s="14" t="s">
        <v>14</v>
      </c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 t="s">
        <v>14</v>
      </c>
      <c r="K21" s="23" t="s">
        <v>14</v>
      </c>
      <c r="L21" s="14" t="s">
        <v>14</v>
      </c>
      <c r="M21" s="14" t="s">
        <v>14</v>
      </c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 t="s">
        <v>14</v>
      </c>
      <c r="J22" s="23" t="s">
        <v>14</v>
      </c>
      <c r="K22" s="23" t="s">
        <v>14</v>
      </c>
      <c r="L22" s="14" t="s">
        <v>14</v>
      </c>
      <c r="M22" s="14" t="s">
        <v>14</v>
      </c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>
        <v>520.39</v>
      </c>
      <c r="J23" s="12">
        <v>520.39</v>
      </c>
      <c r="K23" s="12">
        <v>520.39</v>
      </c>
      <c r="L23" s="12">
        <v>520.39</v>
      </c>
      <c r="M23" s="12">
        <v>520.39</v>
      </c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>
        <v>12493.84</v>
      </c>
      <c r="J24" s="12">
        <v>11509.6</v>
      </c>
      <c r="K24" s="12">
        <v>12196</v>
      </c>
      <c r="L24" s="12">
        <v>11198.37</v>
      </c>
      <c r="M24" s="12">
        <v>22396.74</v>
      </c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>
        <v>6153.49</v>
      </c>
      <c r="J25" s="12">
        <v>6563.72</v>
      </c>
      <c r="K25" s="12">
        <v>4548.7700000000004</v>
      </c>
      <c r="L25" s="12">
        <v>6153.49</v>
      </c>
      <c r="M25" s="12">
        <v>6153.49</v>
      </c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3">SUM(C28:C42)</f>
        <v>154379.00000000003</v>
      </c>
      <c r="D27" s="28">
        <f t="shared" si="3"/>
        <v>154379.00000000003</v>
      </c>
      <c r="E27" s="28">
        <f t="shared" si="3"/>
        <v>154535.14000000001</v>
      </c>
      <c r="F27" s="28">
        <f t="shared" si="3"/>
        <v>154535.14000000001</v>
      </c>
      <c r="G27" s="28">
        <f>SUM(G28:G42)</f>
        <v>154852.99000000002</v>
      </c>
      <c r="H27" s="28">
        <f t="shared" si="3"/>
        <v>174608.78000000003</v>
      </c>
      <c r="I27" s="28">
        <f t="shared" si="3"/>
        <v>181690.56</v>
      </c>
      <c r="J27" s="28">
        <f t="shared" ref="J27" si="4">SUM(J28:J42)</f>
        <v>179389.52999999997</v>
      </c>
      <c r="K27" s="28">
        <f>SUM(K28:K42)</f>
        <v>184249.63000000003</v>
      </c>
      <c r="L27" s="28">
        <f>SUM(L28:L42)</f>
        <v>172899.46000000002</v>
      </c>
      <c r="M27" s="28">
        <f>SUM(M28:M42)</f>
        <v>220138.94000000003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>
        <v>36414.120000000003</v>
      </c>
      <c r="J28" s="12">
        <v>29825.58</v>
      </c>
      <c r="K28" s="12">
        <v>39081.64</v>
      </c>
      <c r="L28" s="12">
        <v>33303.300000000003</v>
      </c>
      <c r="M28" s="12">
        <v>30625.16</v>
      </c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>
        <v>7074.73</v>
      </c>
      <c r="J29" s="12">
        <v>6125.04</v>
      </c>
      <c r="K29" s="12">
        <v>6125.04</v>
      </c>
      <c r="L29" s="12">
        <v>8677.1299999999992</v>
      </c>
      <c r="M29" s="12">
        <v>6125.04</v>
      </c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>
        <v>13330.49</v>
      </c>
      <c r="J30" s="12">
        <v>12760.47</v>
      </c>
      <c r="K30" s="12">
        <v>12760.47</v>
      </c>
      <c r="L30" s="12">
        <v>12760.47</v>
      </c>
      <c r="M30" s="12">
        <v>12760.47</v>
      </c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>
        <v>2947.8</v>
      </c>
      <c r="J31" s="12">
        <v>2552.1</v>
      </c>
      <c r="K31" s="12">
        <v>2552.1</v>
      </c>
      <c r="L31" s="12">
        <v>2552.1</v>
      </c>
      <c r="M31" s="12">
        <v>2552.1</v>
      </c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 t="s">
        <v>14</v>
      </c>
      <c r="M32" s="12">
        <v>40252.36</v>
      </c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>
        <v>88688.15</v>
      </c>
      <c r="J33" s="12">
        <v>97513.5</v>
      </c>
      <c r="K33" s="12">
        <v>89784.27</v>
      </c>
      <c r="L33" s="12">
        <v>85060.85</v>
      </c>
      <c r="M33" s="12">
        <v>91151.77</v>
      </c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>
        <v>19652.22</v>
      </c>
      <c r="J34" s="12">
        <v>17014.169999999998</v>
      </c>
      <c r="K34" s="12">
        <v>20449.39</v>
      </c>
      <c r="L34" s="12">
        <v>17014.169999999998</v>
      </c>
      <c r="M34" s="12">
        <v>17014.169999999998</v>
      </c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>
        <v>2759.78</v>
      </c>
      <c r="J36" s="12">
        <v>2759.78</v>
      </c>
      <c r="K36" s="12">
        <v>2759.78</v>
      </c>
      <c r="L36" s="12">
        <v>2759.78</v>
      </c>
      <c r="M36" s="12">
        <v>2759.78</v>
      </c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 t="s">
        <v>14</v>
      </c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>
        <v>388.06</v>
      </c>
      <c r="J38" s="12">
        <v>388.06</v>
      </c>
      <c r="K38" s="12">
        <v>388.06</v>
      </c>
      <c r="L38" s="12">
        <v>388.06</v>
      </c>
      <c r="M38" s="12">
        <v>388.06</v>
      </c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>
        <v>6170.9</v>
      </c>
      <c r="J39" s="12">
        <v>6170.9</v>
      </c>
      <c r="K39" s="12">
        <v>6126.43</v>
      </c>
      <c r="L39" s="12">
        <v>6126.43</v>
      </c>
      <c r="M39" s="12">
        <v>12252.86</v>
      </c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>
        <v>374.37</v>
      </c>
      <c r="J40" s="12">
        <v>389.99</v>
      </c>
      <c r="K40" s="12">
        <v>332.51</v>
      </c>
      <c r="L40" s="12">
        <v>332.51</v>
      </c>
      <c r="M40" s="12">
        <v>332.51</v>
      </c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>
        <v>1036.68</v>
      </c>
      <c r="J41" s="12">
        <v>1036.68</v>
      </c>
      <c r="K41" s="12">
        <v>1036.68</v>
      </c>
      <c r="L41" s="12">
        <v>1071.4000000000001</v>
      </c>
      <c r="M41" s="12">
        <v>1071.4000000000001</v>
      </c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>
        <v>2853.26</v>
      </c>
      <c r="M42" s="12">
        <v>2853.26</v>
      </c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2021-12-15T19:03:56Z</cp:lastPrinted>
  <dcterms:created xsi:type="dcterms:W3CDTF">2016-08-09T19:25:22Z</dcterms:created>
  <dcterms:modified xsi:type="dcterms:W3CDTF">2021-12-17T03:22:40Z</dcterms:modified>
</cp:coreProperties>
</file>